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d913d4ff3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검산 예시" sheetId="1" r:id="Rf702ff6c37b842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@"/>
    <x:numFmt numFmtId="202" formatCode="#,##0"/>
  </x:numFmts>
  <x:fonts count="9">
    <x:font>
      <x:sz val="11"/>
      <x:name val="Carlito"/>
    </x:font>
    <x:font>
      <x:sz val="10"/>
      <x:color rgb="FF243746"/>
      <x:name val="Arial"/>
    </x:font>
    <x:font>
      <x:b/>
      <x:sz val="15"/>
      <x:color rgb="FF17324D"/>
      <x:name val="Arial"/>
    </x:font>
    <x:font>
      <x:i/>
      <x:sz val="10"/>
      <x:color rgb="FF5D6B78"/>
      <x:name val="Arial"/>
    </x:font>
    <x:font>
      <x:b/>
      <x:sz val="10"/>
      <x:color rgb="FF334155"/>
      <x:name val="Arial"/>
    </x:font>
    <x:font>
      <x:b/>
      <x:sz val="10"/>
      <x:color rgb="FF243746"/>
      <x:name val="Arial"/>
    </x:font>
    <x:font>
      <x:b/>
      <x:sz val="10"/>
      <x:color rgb="FFFFFFFF"/>
      <x:name val="Arial"/>
    </x:font>
    <x:font>
      <x:b/>
      <x:sz val="12"/>
      <x:color rgb="FF17324D"/>
      <x:name val="Arial"/>
    </x:font>
    <x:font>
      <x:sz val="9"/>
      <x:color rgb="FF5D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2F6FA"/>
      </x:patternFill>
    </x:fill>
    <x:fill>
      <x:patternFill patternType="solid">
        <x:fgColor rgb="FFFFF4D6"/>
      </x:patternFill>
    </x:fill>
    <x:fill>
      <x:patternFill patternType="solid">
        <x:fgColor rgb="FF245D9B"/>
      </x:patternFill>
    </x:fill>
  </x:fills>
  <x:borders count="11">
    <x:border>
      <x:left/>
      <x:right/>
      <x:top/>
      <x:bottom/>
      <x:diagonal/>
    </x:border>
    <x:border>
      <x:left/>
      <x:right/>
      <x:top/>
      <x:bottom style="thin">
        <x:color rgb="FFC7D2DC"/>
      </x:bottom>
      <x:diagonal/>
    </x:border>
    <x:border>
      <x:left style="thin">
        <x:color rgb="FFC7D2DC"/>
      </x:left>
      <x:right/>
      <x:top style="thin">
        <x:color rgb="FFC7D2DC"/>
      </x:top>
      <x:bottom/>
      <x:diagonal/>
    </x:border>
    <x:border>
      <x:left/>
      <x:right/>
      <x:top style="thin">
        <x:color rgb="FFC7D2DC"/>
      </x:top>
      <x:bottom/>
      <x:diagonal/>
    </x:border>
    <x:border>
      <x:left/>
      <x:right style="thin">
        <x:color rgb="FFC7D2DC"/>
      </x:right>
      <x:top style="thin">
        <x:color rgb="FFC7D2DC"/>
      </x:top>
      <x:bottom/>
      <x:diagonal/>
    </x:border>
    <x:border>
      <x:left style="thin">
        <x:color rgb="FFC7D2DC"/>
      </x:left>
      <x:right/>
      <x:top/>
      <x:bottom style="thin">
        <x:color rgb="FFC7D2DC"/>
      </x:bottom>
      <x:diagonal/>
    </x:border>
    <x:border>
      <x:left/>
      <x:right style="thin">
        <x:color rgb="FFC7D2DC"/>
      </x:right>
      <x:top/>
      <x:bottom style="thin">
        <x:color rgb="FFC7D2DC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8EA2B4"/>
      </x:top>
      <x:bottom/>
      <x:diagonal/>
    </x:border>
    <x:border>
      <x:left/>
      <x:right/>
      <x:top/>
      <x:bottom style="thin">
        <x:color rgb="FFE1E7EC"/>
      </x:bottom>
      <x:diagonal/>
    </x:border>
    <x:border>
      <x:left/>
      <x:right/>
      <x:top style="thin">
        <x:color rgb="FFE1E7EC"/>
      </x:top>
      <x:bottom style="thin">
        <x:color rgb="FFE1E7EC"/>
      </x:bottom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5" xfId="0" applyNumberFormat="1" applyFont="1" applyFill="1" applyBorder="1"/>
    <x:xf numFmtId="0" fontId="1" fillId="2" borderId="1" xfId="0" applyNumberFormat="1" applyFont="1" applyFill="1" applyBorder="1"/>
    <x:xf numFmtId="0" fontId="1" fillId="2" borderId="6" xfId="0" applyNumberFormat="1" applyFont="1" applyFill="1" applyBorder="1"/>
    <x:xf numFmtId="0" fontId="4" fillId="2" borderId="2" xfId="0" applyNumberFormat="1" applyFont="1" applyFill="1" applyBorder="1"/>
    <x:xf numFmtId="0" fontId="4" fillId="2" borderId="5" xfId="0" applyNumberFormat="1" applyFont="1" applyFill="1" applyBorder="1"/>
    <x:xf numFmtId="0" fontId="4" fillId="2" borderId="3" xfId="0" applyNumberFormat="1" applyFont="1" applyFill="1" applyBorder="1"/>
    <x:xf numFmtId="0" fontId="4" fillId="2" borderId="1" xfId="0" applyNumberFormat="1" applyFont="1" applyFill="1" applyBorder="1"/>
    <x:xf numFmtId="0" fontId="1" fillId="3" borderId="3" xfId="0" applyNumberFormat="1" applyFont="1" applyFill="1" applyBorder="1"/>
    <x:xf numFmtId="0" fontId="1" fillId="3" borderId="1" xfId="0" applyNumberFormat="1" applyFont="1" applyFill="1" applyBorder="1"/>
    <x:xf numFmtId="0" fontId="5" fillId="3" borderId="3" xfId="0" applyNumberFormat="1" applyFont="1" applyFill="1" applyBorder="1"/>
    <x:xf numFmtId="0" fontId="5" fillId="3" borderId="1" xfId="0" applyNumberFormat="1" applyFont="1" applyFill="1" applyBorder="1"/>
    <x:xf numFmtId="0" fontId="5" fillId="2" borderId="3" xfId="0" applyNumberFormat="1" applyFont="1" applyFill="1" applyBorder="1"/>
    <x:xf numFmtId="0" fontId="5" fillId="2" borderId="1" xfId="0" applyNumberFormat="1" applyFont="1" applyFill="1" applyBorder="1"/>
    <x:xf numFmtId="0" fontId="5" fillId="2" borderId="6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7" xfId="0" applyNumberFormat="1" applyFont="1" applyFill="1" applyBorder="1"/>
    <x:xf numFmtId="0" fontId="6" fillId="4" borderId="7" xfId="0" applyNumberFormat="1" applyFont="1" applyFill="1" applyBorder="1" applyAlignment="1">
      <x:alignment wrapText="1"/>
    </x:xf>
    <x:xf numFmtId="0" fontId="6" fillId="4" borderId="7" xfId="0" applyNumberFormat="1" applyFont="1" applyFill="1" applyBorder="1" applyAlignment="1">
      <x:alignment horizontal="center" wrapText="1"/>
    </x:xf>
    <x:xf numFmtId="0" fontId="6" fillId="4" borderId="7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/>
    <x:xf numFmtId="202" fontId="5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0" borderId="8" xfId="0" applyNumberFormat="1" applyFont="1" applyFill="1" applyBorder="1"/>
    <x:xf numFmtId="202" fontId="1" fillId="0" borderId="8" xfId="0" applyNumberFormat="1" applyFont="1" applyFill="1" applyBorder="1"/>
    <x:xf numFmtId="202" fontId="5" fillId="0" borderId="8" xfId="0" applyNumberFormat="1" applyFont="1" applyFill="1" applyBorder="1"/>
    <x:xf numFmtId="0" fontId="5" fillId="0" borderId="8" xfId="0" applyNumberFormat="1" applyFont="1" applyFill="1" applyBorder="1"/>
    <x:xf numFmtId="0" fontId="7" fillId="0" borderId="0" xfId="0" applyNumberFormat="1" applyFont="1" applyFill="1" applyBorder="1"/>
    <x:xf numFmtId="0" fontId="6" fillId="4" borderId="7" xfId="0" applyNumberFormat="1" applyFont="1" applyFill="1" applyBorder="1" applyAlignment="1">
      <x:alignment horizontal="center"/>
    </x:xf>
    <x:xf numFmtId="0" fontId="6" fillId="4" borderId="7" xfId="0" applyNumberFormat="1" applyFont="1" applyFill="1" applyBorder="1" applyAlignment="1">
      <x:alignment horizontal="center" vertical="center"/>
    </x:xf>
    <x:xf numFmtId="0" fontId="1" fillId="0" borderId="9" xfId="0" applyNumberFormat="1" applyFont="1" applyFill="1" applyBorder="1"/>
    <x:xf numFmtId="202" fontId="1" fillId="0" borderId="9" xfId="0" applyNumberFormat="1" applyFont="1" applyFill="1" applyBorder="1"/>
    <x:xf numFmtId="0" fontId="1" fillId="0" borderId="10" xfId="0" applyNumberFormat="1" applyFont="1" applyFill="1" applyBorder="1"/>
    <x:xf numFmtId="202" fontId="1" fillId="0" borderId="10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0"/>
    </x:xf>
    <x:xf numFmtId="200" fontId="1" fillId="0" borderId="0" xfId="0" applyNumberFormat="1" applyFont="1" applyFill="1" applyBorder="1" applyAlignment="1">
      <x:alignment horizontal="left" vertical="center"/>
    </x:xf>
    <x:xf numFmtId="201" fontId="1" fillId="0" borderId="0" xfId="0" applyNumberFormat="1" applyFont="1" applyFill="1" applyBorder="1" applyAlignment="1">
      <x:alignment horizontal="lef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1" fillId="0" borderId="8" xfId="0" applyNumberFormat="1" applyFont="1" applyFill="1" applyBorder="1" applyAlignment="1">
      <x:alignment horizontal="right"/>
    </x:xf>
    <x:xf numFmtId="202" fontId="5" fillId="0" borderId="8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center" vertical="center"/>
    </x:xf>
    <x:xf numFmtId="0" fontId="5" fillId="0" borderId="8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cbdf762854c7e" /><Relationship Type="http://schemas.openxmlformats.org/officeDocument/2006/relationships/theme" Target="/xl/theme/theme1.xml" Id="R393bc5563eb84c99" /><Relationship Type="http://schemas.openxmlformats.org/officeDocument/2006/relationships/sharedStrings" Target="/xl/sharedStrings.xml" Id="R1f919fbbf07044d4" /><Relationship Type="http://schemas.openxmlformats.org/officeDocument/2006/relationships/worksheet" Target="/xl/worksheets/sheet1.xml" Id="Rf702ff6c37b842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14" hidden="0" customWidth="1"/>
    <x:col min="3" max="3" width="12" hidden="0" customWidth="1"/>
    <x:col min="4" max="4" width="18" hidden="0" customWidth="1"/>
    <x:col min="5" max="5" width="10" hidden="0" customWidth="1"/>
    <x:col min="6" max="6" width="15" hidden="0" customWidth="1"/>
    <x:col min="7" max="7" width="17" hidden="0" customWidth="1"/>
    <x:col min="8" max="8" width="18" hidden="0" customWidth="1"/>
    <x:col min="9" max="9" width="13" hidden="0" customWidth="1"/>
  </x:cols>
  <x:sheetData>
    <x:row r="1" ht="27" customHeight="1">
      <x:c r="A1" s="4" t="str">
        <x:v>PDF 표 추출 검산 예시</x:v>
      </x:c>
      <x:c r="B1" s="4"/>
      <x:c r="C1" s="4"/>
      <x:c r="D1" s="4"/>
      <x:c r="E1" s="4"/>
      <x:c r="F1" s="4"/>
      <x:c r="G1" s="4"/>
      <x:c r="H1" s="4"/>
      <x:c r="I1" s="4"/>
    </x:row>
    <x:row r="2">
      <x:c r="A2" s="3" t="str">
        <x:v>실습용 합성 PDF 6건 기준. 실제 거래·인물·회사 자료가 아닙니다.</x:v>
      </x:c>
      <x:c r="B2" s="3"/>
      <x:c r="C2" s="3"/>
      <x:c r="D2" s="3"/>
      <x:c r="E2" s="3"/>
      <x:c r="F2" s="3"/>
      <x:c r="G2" s="3"/>
      <x:c r="H2" s="3"/>
      <x:c r="I2" s="3"/>
    </x:row>
    <x:row r="3">
      <x:c r="A3" s="1"/>
      <x:c r="B3" s="1"/>
      <x:c r="C3" s="1"/>
      <x:c r="D3" s="1"/>
      <x:c r="E3" s="1"/>
      <x:c r="F3" s="1"/>
      <x:c r="G3" s="1"/>
      <x:c r="H3" s="1"/>
      <x:c r="I3" s="1"/>
    </x:row>
    <x:row r="4">
      <x:c r="A4" s="12" t="str">
        <x:v>PDF 기준 행 수</x:v>
      </x:c>
      <x:c r="B4" s="18" t="n">
        <x:v>6</x:v>
      </x:c>
      <x:c r="C4" s="7"/>
      <x:c r="D4" s="14" t="str">
        <x:v>Excel 행 수</x:v>
      </x:c>
      <x:c r="E4" s="20" t="n">
        <x:f>COUNTA(D8:D13)</x:f>
        <x:v>6</x:v>
      </x:c>
      <x:c r="F4" s="7"/>
      <x:c r="G4" s="7"/>
      <x:c r="H4" s="8"/>
      <x:c r="I4" s="1"/>
    </x:row>
    <x:row r="5">
      <x:c r="A5" s="13" t="str">
        <x:v>PDF 기준 총액</x:v>
      </x:c>
      <x:c r="B5" s="19" t="n">
        <x:v>132000</x:v>
      </x:c>
      <x:c r="C5" s="10"/>
      <x:c r="D5" s="15" t="str">
        <x:v>Excel 금액 합계</x:v>
      </x:c>
      <x:c r="E5" s="21" t="n">
        <x:f>SUM(G8:G13)</x:f>
        <x:v>132000</x:v>
      </x:c>
      <x:c r="F5" s="10"/>
      <x:c r="G5" s="15" t="str">
        <x:v>차이(원)</x:v>
      </x:c>
      <x:c r="H5" s="22" t="n">
        <x:f>E5-B5</x:f>
        <x:v>0</x:v>
      </x:c>
      <x:c r="I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</x:row>
    <x:row r="7" ht="34" customHeight="1">
      <x:c r="A7" s="28" t="str">
        <x:v>날짜</x:v>
      </x:c>
      <x:c r="B7" s="28" t="str">
        <x:v>지점코드</x:v>
      </x:c>
      <x:c r="C7" s="28" t="str">
        <x:v>지점</x:v>
      </x:c>
      <x:c r="D7" s="28" t="str">
        <x:v>품목</x:v>
      </x:c>
      <x:c r="E7" s="28" t="str">
        <x:v>수량</x:v>
      </x:c>
      <x:c r="F7" s="28" t="str">
        <x:v>단가(원)</x:v>
      </x:c>
      <x:c r="G7" s="28" t="str">
        <x:v>PDF 금액(원)</x:v>
      </x:c>
      <x:c r="H7" s="28" t="str">
        <x:v>계산 금액(원)</x:v>
      </x:c>
      <x:c r="I7" s="28" t="str">
        <x:v>행 검산</x:v>
      </x:c>
    </x:row>
    <x:row r="8">
      <x:c r="A8" s="49" t="d">
        <x:v>2026-09-03T00:00:00.000Z</x:v>
      </x:c>
      <x:c r="B8" s="50" t="str">
        <x:f>"00127"</x:f>
        <x:v>00127</x:v>
      </x:c>
      <x:c r="C8" s="29" t="str">
        <x:v>아산</x:v>
      </x:c>
      <x:c r="D8" s="29" t="str">
        <x:v>A4 복사용지</x:v>
      </x:c>
      <x:c r="E8" s="51" t="n">
        <x:v>2</x:v>
      </x:c>
      <x:c r="F8" s="51" t="n">
        <x:v>5200</x:v>
      </x:c>
      <x:c r="G8" s="51" t="n">
        <x:v>10400</x:v>
      </x:c>
      <x:c r="H8" s="51" t="n">
        <x:f>E8*F8</x:f>
        <x:v>10400</x:v>
      </x:c>
      <x:c r="I8" s="54" t="str">
        <x:f>IF(G8=H8,"일치","확인")</x:f>
        <x:v>일치</x:v>
      </x:c>
    </x:row>
    <x:row r="9">
      <x:c r="A9" s="49" t="d">
        <x:v>2026-09-03T00:00:00.000Z</x:v>
      </x:c>
      <x:c r="B9" s="50" t="str">
        <x:f>"00131"</x:f>
        <x:v>00131</x:v>
      </x:c>
      <x:c r="C9" s="29" t="str">
        <x:v>아산</x:v>
      </x:c>
      <x:c r="D9" s="29" t="str">
        <x:v>토너</x:v>
      </x:c>
      <x:c r="E9" s="51" t="n">
        <x:v>1</x:v>
      </x:c>
      <x:c r="F9" s="51" t="n">
        <x:v>45900</x:v>
      </x:c>
      <x:c r="G9" s="51" t="n">
        <x:v>45900</x:v>
      </x:c>
      <x:c r="H9" s="51" t="n">
        <x:f>E9*F9</x:f>
        <x:v>45900</x:v>
      </x:c>
      <x:c r="I9" s="54" t="str">
        <x:f>IF(G9=H9,"일치","확인")</x:f>
        <x:v>일치</x:v>
      </x:c>
    </x:row>
    <x:row r="10">
      <x:c r="A10" s="49" t="d">
        <x:v>2026-09-04T00:00:00.000Z</x:v>
      </x:c>
      <x:c r="B10" s="50" t="str">
        <x:f>"00127"</x:f>
        <x:v>00127</x:v>
      </x:c>
      <x:c r="C10" s="29" t="str">
        <x:v>일산</x:v>
      </x:c>
      <x:c r="D10" s="29" t="str">
        <x:v>A4 복사용지</x:v>
      </x:c>
      <x:c r="E10" s="51" t="n">
        <x:v>3</x:v>
      </x:c>
      <x:c r="F10" s="51" t="n">
        <x:v>5200</x:v>
      </x:c>
      <x:c r="G10" s="51" t="n">
        <x:v>15600</x:v>
      </x:c>
      <x:c r="H10" s="51" t="n">
        <x:f>E10*F10</x:f>
        <x:v>15600</x:v>
      </x:c>
      <x:c r="I10" s="54" t="str">
        <x:f>IF(G10=H10,"일치","확인")</x:f>
        <x:v>일치</x:v>
      </x:c>
    </x:row>
    <x:row r="11">
      <x:c r="A11" s="49" t="d">
        <x:v>2026-09-10T00:00:00.000Z</x:v>
      </x:c>
      <x:c r="B11" s="50" t="str">
        <x:f>"00144"</x:f>
        <x:v>00144</x:v>
      </x:c>
      <x:c r="C11" s="29" t="str">
        <x:v>대전</x:v>
      </x:c>
      <x:c r="D11" s="29" t="str">
        <x:v>스테이플러</x:v>
      </x:c>
      <x:c r="E11" s="51" t="n">
        <x:v>2</x:v>
      </x:c>
      <x:c r="F11" s="51" t="n">
        <x:v>3500</x:v>
      </x:c>
      <x:c r="G11" s="51" t="n">
        <x:v>7000</x:v>
      </x:c>
      <x:c r="H11" s="51" t="n">
        <x:f>E11*F11</x:f>
        <x:v>7000</x:v>
      </x:c>
      <x:c r="I11" s="54" t="str">
        <x:f>IF(G11=H11,"일치","확인")</x:f>
        <x:v>일치</x:v>
      </x:c>
    </x:row>
    <x:row r="12">
      <x:c r="A12" s="49" t="d">
        <x:v>2026-09-11T00:00:00.000Z</x:v>
      </x:c>
      <x:c r="B12" s="50" t="str">
        <x:f>"00131"</x:f>
        <x:v>00131</x:v>
      </x:c>
      <x:c r="C12" s="29" t="str">
        <x:v>대전</x:v>
      </x:c>
      <x:c r="D12" s="29" t="str">
        <x:v>토너</x:v>
      </x:c>
      <x:c r="E12" s="51" t="n">
        <x:v>1</x:v>
      </x:c>
      <x:c r="F12" s="51" t="n">
        <x:v>45900</x:v>
      </x:c>
      <x:c r="G12" s="51" t="n">
        <x:v>45900</x:v>
      </x:c>
      <x:c r="H12" s="51" t="n">
        <x:f>E12*F12</x:f>
        <x:v>45900</x:v>
      </x:c>
      <x:c r="I12" s="54" t="str">
        <x:f>IF(G12=H12,"일치","확인")</x:f>
        <x:v>일치</x:v>
      </x:c>
    </x:row>
    <x:row r="13">
      <x:c r="A13" s="49" t="d">
        <x:v>2026-09-11T00:00:00.000Z</x:v>
      </x:c>
      <x:c r="B13" s="50" t="str">
        <x:f>"00149"</x:f>
        <x:v>00149</x:v>
      </x:c>
      <x:c r="C13" s="29" t="str">
        <x:v>아산</x:v>
      </x:c>
      <x:c r="D13" s="29" t="str">
        <x:v>노트</x:v>
      </x:c>
      <x:c r="E13" s="51" t="n">
        <x:v>4</x:v>
      </x:c>
      <x:c r="F13" s="51" t="n">
        <x:v>1800</x:v>
      </x:c>
      <x:c r="G13" s="51" t="n">
        <x:v>7200</x:v>
      </x:c>
      <x:c r="H13" s="51" t="n">
        <x:f>E13*F13</x:f>
        <x:v>7200</x:v>
      </x:c>
      <x:c r="I13" s="54" t="str">
        <x:f>IF(G13=H13,"일치","확인")</x:f>
        <x:v>일치</x:v>
      </x:c>
    </x:row>
    <x:row r="14">
      <x:c r="A14" s="36"/>
      <x:c r="B14" s="36"/>
      <x:c r="C14" s="36"/>
      <x:c r="D14" s="36" t="str">
        <x:v>합계</x:v>
      </x:c>
      <x:c r="E14" s="52" t="n">
        <x:f>SUM(E8:E13)</x:f>
        <x:v>13</x:v>
      </x:c>
      <x:c r="F14" s="52"/>
      <x:c r="G14" s="53" t="n">
        <x:f>SUM(G8:G13)</x:f>
        <x:v>132000</x:v>
      </x:c>
      <x:c r="H14" s="53" t="n">
        <x:f>SUM(H8:H13)</x:f>
        <x:v>132000</x:v>
      </x:c>
      <x:c r="I14" s="55" t="str">
        <x:f>IF(G14=H14,"일치","확인")</x:f>
        <x:v>일치</x:v>
      </x:c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</x:row>
    <x:row r="17">
      <x:c r="A17" s="40" t="str">
        <x:v>지점별 합계</x:v>
      </x:c>
      <x:c r="B17" s="40"/>
      <x:c r="C17" s="40"/>
      <x:c r="D17" s="40"/>
      <x:c r="E17" s="1"/>
      <x:c r="F17" s="1"/>
      <x:c r="G17" s="1"/>
      <x:c r="H17" s="1"/>
      <x:c r="I17" s="1"/>
    </x:row>
    <x:row r="18" ht="24" customHeight="1">
      <x:c r="A18" s="42" t="str">
        <x:v>지점</x:v>
      </x:c>
      <x:c r="B18" s="42" t="str">
        <x:v>Excel 금액(원)</x:v>
      </x:c>
      <x:c r="C18" s="42" t="str">
        <x:v>PDF 기준(원)</x:v>
      </x:c>
      <x:c r="D18" s="42" t="str">
        <x:v>차이(원)</x:v>
      </x:c>
      <x:c r="E18" s="1"/>
      <x:c r="F18" s="1"/>
      <x:c r="G18" s="1"/>
      <x:c r="H18" s="1"/>
      <x:c r="I18" s="1"/>
    </x:row>
    <x:row r="19">
      <x:c r="A19" s="43" t="str">
        <x:v>아산</x:v>
      </x:c>
      <x:c r="B19" s="44" t="n">
        <x:f>SUMIFS($G$8:$G$13,$C$8:$C$13,A19)</x:f>
        <x:v>63500</x:v>
      </x:c>
      <x:c r="C19" s="44" t="n">
        <x:v>63500</x:v>
      </x:c>
      <x:c r="D19" s="44" t="n">
        <x:f>B19-C19</x:f>
        <x:v>0</x:v>
      </x:c>
      <x:c r="E19" s="1"/>
      <x:c r="F19" s="1"/>
      <x:c r="G19" s="1"/>
      <x:c r="H19" s="1"/>
      <x:c r="I19" s="1"/>
    </x:row>
    <x:row r="20">
      <x:c r="A20" s="45" t="str">
        <x:v>일산</x:v>
      </x:c>
      <x:c r="B20" s="46" t="n">
        <x:f>SUMIFS($G$8:$G$13,$C$8:$C$13,A20)</x:f>
        <x:v>15600</x:v>
      </x:c>
      <x:c r="C20" s="46" t="n">
        <x:v>15600</x:v>
      </x:c>
      <x:c r="D20" s="46" t="n">
        <x:f>B20-C20</x:f>
        <x:v>0</x:v>
      </x:c>
      <x:c r="E20" s="1"/>
      <x:c r="F20" s="1"/>
      <x:c r="G20" s="1"/>
      <x:c r="H20" s="1"/>
      <x:c r="I20" s="1"/>
    </x:row>
    <x:row r="21">
      <x:c r="A21" s="45" t="str">
        <x:v>대전</x:v>
      </x:c>
      <x:c r="B21" s="46" t="n">
        <x:f>SUMIFS($G$8:$G$13,$C$8:$C$13,A21)</x:f>
        <x:v>52900</x:v>
      </x:c>
      <x:c r="C21" s="46" t="n">
        <x:v>52900</x:v>
      </x:c>
      <x:c r="D21" s="46" t="n">
        <x:f>B21-C21</x:f>
        <x:v>0</x:v>
      </x:c>
      <x:c r="E21" s="1"/>
      <x:c r="F21" s="1"/>
      <x:c r="G21" s="1"/>
      <x:c r="H21" s="1"/>
      <x:c r="I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</x:row>
    <x:row r="23">
      <x:c r="A23" s="48" t="str">
        <x:v>코드는 텍스트로 보존하고, 날짜·수량·단가·금액은 계산 가능한 형식으로 저장했습니다.</x:v>
      </x:c>
      <x:c r="B23" s="48"/>
      <x:c r="C23" s="48"/>
      <x:c r="D23" s="48"/>
      <x:c r="E23" s="48"/>
      <x:c r="F23" s="48"/>
      <x:c r="G23" s="48"/>
      <x:c r="H23" s="48"/>
      <x:c r="I23" s="48"/>
    </x:row>
    <x:row r="24">
      <x:c r="A24" s="48" t="str">
        <x:v>행 수 6건과 총액 132,000원이 PDF 원본 기준과 일치하는지 확인하세요.</x:v>
      </x:c>
      <x:c r="B24" s="48"/>
      <x:c r="C24" s="48"/>
      <x:c r="D24" s="48"/>
      <x:c r="E24" s="48"/>
      <x:c r="F24" s="48"/>
      <x:c r="G24" s="48"/>
      <x:c r="H24" s="48"/>
      <x:c r="I24" s="48"/>
    </x:row>
    <x:row r="25">
      <x:c r="A25" s="48" t="str">
        <x:v>원본: pdf-table-to-excel-practice-2026.pdf · 모든 상호·품목·수치는 실습용 가상 데이터입니다.</x:v>
      </x:c>
      <x:c r="B25" s="48"/>
      <x:c r="C25" s="48"/>
      <x:c r="D25" s="48"/>
      <x:c r="E25" s="48"/>
      <x:c r="F25" s="48"/>
      <x:c r="G25" s="48"/>
      <x:c r="H25" s="48"/>
      <x:c r="I25" s="48"/>
    </x:row>
  </x:sheetData>
  <x:pageMargins left="0.7" right="0.7" top="0.75" bottom="0.75" header="0.3" footer="0.3"/>
</x:worksheet>
</file>